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1ºQuad." sheetId="1" r:id="rId1"/>
    <sheet name="2ºQuad." sheetId="2" r:id="rId2"/>
    <sheet name="3ºQuad." sheetId="3" r:id="rId3"/>
  </sheets>
  <definedNames/>
  <calcPr fullCalcOnLoad="1"/>
</workbook>
</file>

<file path=xl/sharedStrings.xml><?xml version="1.0" encoding="utf-8"?>
<sst xmlns="http://schemas.openxmlformats.org/spreadsheetml/2006/main" count="153" uniqueCount="49">
  <si>
    <t>EXERCÍCIO ANTERIOR</t>
  </si>
  <si>
    <t xml:space="preserve">Receita Corrente Líquida </t>
  </si>
  <si>
    <t>Valores expressos em R$</t>
  </si>
  <si>
    <t xml:space="preserve"> </t>
  </si>
  <si>
    <t>R$</t>
  </si>
  <si>
    <t>RELATÓRIO DE GESTÃO FISCAL</t>
  </si>
  <si>
    <t>(Artigos 54 e 55 da LC 101/00)</t>
  </si>
  <si>
    <t xml:space="preserve">I – COMPARATIVOS: 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</si>
  <si>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</si>
  <si>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</si>
  <si>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</si>
  <si>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</si>
  <si>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</si>
  <si>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</si>
  <si>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</si>
  <si>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</si>
  <si>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</si>
  <si>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Bancos – C/Movimento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</si>
  <si>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</si>
  <si>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</si>
  <si>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</si>
  <si>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</si>
  <si>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</si>
  <si>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Total das Disponibilidades:</t>
  </si>
  <si>
    <t xml:space="preserve">      Não Processados</t>
  </si>
  <si>
    <t xml:space="preserve">      Processados</t>
  </si>
  <si>
    <t>Valores compromissados a pagar até 31/12</t>
  </si>
  <si>
    <t>Disponibilidades financ.em 31/12</t>
  </si>
  <si>
    <t>Não houve excessos.</t>
  </si>
  <si>
    <t>Presidente</t>
  </si>
  <si>
    <t>MUNICÍPIO DE GUARUJA</t>
  </si>
  <si>
    <t>PODER LEGISLATIVO MUNICIPAL</t>
  </si>
  <si>
    <t>Lucimar de Oliveira Soto</t>
  </si>
  <si>
    <t>Contadora CRC 1SP122348/O-3</t>
  </si>
  <si>
    <t>Responsável Controle Interno</t>
  </si>
  <si>
    <t>Carlos Antonio de Sousa</t>
  </si>
  <si>
    <t>José Carlos Rodriguez</t>
  </si>
  <si>
    <t xml:space="preserve">   </t>
  </si>
  <si>
    <t xml:space="preserve">                                                                                                               </t>
  </si>
  <si>
    <t>1º QUADRIMESTRE DE 2012</t>
  </si>
  <si>
    <t>1º QUADRIMESTRE</t>
  </si>
  <si>
    <t>Guarujá, em 29 de Maio de 2012.</t>
  </si>
  <si>
    <t>2º QUADRIMESTRE DE 2012</t>
  </si>
  <si>
    <t>2º QUADRIMESTRE</t>
  </si>
  <si>
    <t>Guarujá, em 17 de Setembro de 2012.</t>
  </si>
  <si>
    <t>3º QUADRIMESTRE DE 2012</t>
  </si>
  <si>
    <t>3º QUADRIMESTRE</t>
  </si>
  <si>
    <t>Disponibilidades financ.em 31/12/2012</t>
  </si>
  <si>
    <t>Guarujá, em 31 de Dezembro de 2012.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</si>
</sst>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#,##0.00;[Red]#,##0.00"/>
  </numFmts>
  <fonts count="46">
    <font>
      <sz val="10"/>
      <name val="Arial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/>
      <protection hidden="1"/>
    </xf>
    <xf numFmtId="0" fontId="2" fillId="0" borderId="0" xfId="50" applyAlignment="1" applyProtection="1">
      <alignment/>
      <protection hidden="1"/>
    </xf>
    <xf numFmtId="0" fontId="2" fillId="0" borderId="0" xfId="50" applyProtection="1">
      <alignment/>
      <protection hidden="1"/>
    </xf>
    <xf numFmtId="0" fontId="6" fillId="0" borderId="0" xfId="50" applyFont="1" applyAlignment="1" applyProtection="1">
      <alignment horizontal="right"/>
      <protection hidden="1"/>
    </xf>
    <xf numFmtId="0" fontId="5" fillId="0" borderId="10" xfId="50" applyFont="1" applyBorder="1" applyAlignment="1" applyProtection="1">
      <alignment horizontal="center"/>
      <protection hidden="1"/>
    </xf>
    <xf numFmtId="0" fontId="5" fillId="0" borderId="11" xfId="50" applyFont="1" applyBorder="1" applyAlignment="1" applyProtection="1">
      <alignment/>
      <protection hidden="1"/>
    </xf>
    <xf numFmtId="0" fontId="5" fillId="0" borderId="12" xfId="50" applyFont="1" applyBorder="1" applyAlignment="1" applyProtection="1">
      <alignment/>
      <protection hidden="1"/>
    </xf>
    <xf numFmtId="0" fontId="2" fillId="0" borderId="11" xfId="50" applyBorder="1" applyAlignment="1" applyProtection="1">
      <alignment/>
      <protection hidden="1"/>
    </xf>
    <xf numFmtId="0" fontId="2" fillId="0" borderId="13" xfId="50" applyBorder="1" applyAlignment="1" applyProtection="1">
      <alignment/>
      <protection hidden="1"/>
    </xf>
    <xf numFmtId="0" fontId="2" fillId="0" borderId="12" xfId="50" applyBorder="1" applyAlignment="1" applyProtection="1">
      <alignment/>
      <protection hidden="1"/>
    </xf>
    <xf numFmtId="4" fontId="5" fillId="0" borderId="10" xfId="50" applyNumberFormat="1" applyFont="1" applyBorder="1" applyProtection="1">
      <alignment/>
      <protection hidden="1"/>
    </xf>
    <xf numFmtId="4" fontId="5" fillId="0" borderId="10" xfId="52" applyNumberFormat="1" applyFont="1" applyBorder="1" applyAlignment="1" applyProtection="1">
      <alignment/>
      <protection hidden="1"/>
    </xf>
    <xf numFmtId="4" fontId="2" fillId="33" borderId="10" xfId="50" applyNumberFormat="1" applyFont="1" applyFill="1" applyBorder="1" applyProtection="1">
      <alignment/>
      <protection hidden="1"/>
    </xf>
    <xf numFmtId="4" fontId="2" fillId="0" borderId="10" xfId="50" applyNumberFormat="1" applyFont="1" applyBorder="1" applyProtection="1">
      <alignment/>
      <protection hidden="1"/>
    </xf>
    <xf numFmtId="4" fontId="2" fillId="0" borderId="10" xfId="52" applyNumberFormat="1" applyFont="1" applyBorder="1" applyAlignment="1" applyProtection="1">
      <alignment/>
      <protection hidden="1"/>
    </xf>
    <xf numFmtId="0" fontId="5" fillId="0" borderId="0" xfId="50" applyFont="1" applyProtection="1">
      <alignment/>
      <protection hidden="1"/>
    </xf>
    <xf numFmtId="0" fontId="5" fillId="0" borderId="10" xfId="50" applyFont="1" applyBorder="1" applyProtection="1">
      <alignment/>
      <protection hidden="1"/>
    </xf>
    <xf numFmtId="0" fontId="2" fillId="0" borderId="0" xfId="50">
      <alignment/>
      <protection/>
    </xf>
    <xf numFmtId="0" fontId="5" fillId="0" borderId="12" xfId="50" applyFont="1" applyBorder="1" applyAlignment="1" applyProtection="1">
      <alignment horizontal="center"/>
      <protection hidden="1"/>
    </xf>
    <xf numFmtId="4" fontId="2" fillId="0" borderId="10" xfId="50" applyNumberFormat="1" applyFont="1" applyBorder="1" applyAlignment="1" applyProtection="1">
      <alignment/>
      <protection hidden="1"/>
    </xf>
    <xf numFmtId="4" fontId="5" fillId="0" borderId="10" xfId="50" applyNumberFormat="1" applyFont="1" applyBorder="1" applyAlignment="1" applyProtection="1">
      <alignment/>
      <protection hidden="1"/>
    </xf>
    <xf numFmtId="4" fontId="2" fillId="33" borderId="10" xfId="50" applyNumberFormat="1" applyFont="1" applyFill="1" applyBorder="1" applyAlignment="1" applyProtection="1">
      <alignment/>
      <protection hidden="1"/>
    </xf>
    <xf numFmtId="0" fontId="7" fillId="0" borderId="10" xfId="50" applyFont="1" applyBorder="1" applyAlignment="1" applyProtection="1">
      <alignment/>
      <protection hidden="1"/>
    </xf>
    <xf numFmtId="0" fontId="2" fillId="0" borderId="0" xfId="50" applyProtection="1">
      <alignment/>
      <protection locked="0"/>
    </xf>
    <xf numFmtId="0" fontId="5" fillId="0" borderId="0" xfId="50" applyFo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50" applyBorder="1" applyAlignment="1" applyProtection="1">
      <alignment/>
      <protection hidden="1"/>
    </xf>
    <xf numFmtId="0" fontId="2" fillId="0" borderId="0" xfId="50" applyBorder="1" applyAlignment="1" applyProtection="1">
      <alignment horizontal="center"/>
      <protection hidden="1"/>
    </xf>
    <xf numFmtId="4" fontId="5" fillId="0" borderId="0" xfId="50" applyNumberFormat="1" applyFont="1" applyBorder="1" applyAlignment="1" applyProtection="1">
      <alignment/>
      <protection hidden="1"/>
    </xf>
    <xf numFmtId="4" fontId="8" fillId="0" borderId="0" xfId="50" applyNumberFormat="1" applyFont="1" applyBorder="1" applyAlignment="1" applyProtection="1">
      <alignment/>
      <protection hidden="1"/>
    </xf>
    <xf numFmtId="0" fontId="2" fillId="0" borderId="0" xfId="50" applyBorder="1" applyProtection="1">
      <alignment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4" fontId="5" fillId="0" borderId="11" xfId="52" applyNumberFormat="1" applyFont="1" applyBorder="1" applyAlignment="1" applyProtection="1">
      <alignment horizontal="center"/>
      <protection hidden="1"/>
    </xf>
    <xf numFmtId="4" fontId="5" fillId="0" borderId="12" xfId="52" applyNumberFormat="1" applyFont="1" applyBorder="1" applyAlignment="1" applyProtection="1">
      <alignment horizontal="center"/>
      <protection hidden="1"/>
    </xf>
    <xf numFmtId="4" fontId="2" fillId="0" borderId="11" xfId="50" applyNumberFormat="1" applyFont="1" applyBorder="1" applyAlignment="1" applyProtection="1">
      <alignment/>
      <protection hidden="1"/>
    </xf>
    <xf numFmtId="4" fontId="2" fillId="0" borderId="12" xfId="50" applyNumberFormat="1" applyFont="1" applyBorder="1" applyAlignment="1" applyProtection="1">
      <alignment/>
      <protection hidden="1"/>
    </xf>
    <xf numFmtId="4" fontId="5" fillId="0" borderId="11" xfId="50" applyNumberFormat="1" applyFont="1" applyBorder="1" applyAlignment="1" applyProtection="1">
      <alignment/>
      <protection hidden="1"/>
    </xf>
    <xf numFmtId="4" fontId="5" fillId="0" borderId="12" xfId="50" applyNumberFormat="1" applyFont="1" applyBorder="1" applyAlignment="1" applyProtection="1">
      <alignment/>
      <protection hidden="1"/>
    </xf>
    <xf numFmtId="0" fontId="5" fillId="0" borderId="0" xfId="5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/>
    </xf>
    <xf numFmtId="0" fontId="2" fillId="0" borderId="11" xfId="50" applyBorder="1" applyAlignment="1" applyProtection="1">
      <alignment horizontal="left"/>
      <protection hidden="1"/>
    </xf>
    <xf numFmtId="0" fontId="2" fillId="0" borderId="13" xfId="50" applyBorder="1" applyAlignment="1" applyProtection="1">
      <alignment horizontal="left"/>
      <protection hidden="1"/>
    </xf>
    <xf numFmtId="0" fontId="2" fillId="0" borderId="12" xfId="50" applyBorder="1" applyAlignment="1" applyProtection="1">
      <alignment horizontal="left"/>
      <protection hidden="1"/>
    </xf>
    <xf numFmtId="0" fontId="5" fillId="0" borderId="11" xfId="50" applyFont="1" applyBorder="1" applyAlignment="1" applyProtection="1">
      <alignment horizontal="center"/>
      <protection hidden="1"/>
    </xf>
    <xf numFmtId="0" fontId="5" fillId="0" borderId="12" xfId="50" applyFont="1" applyBorder="1" applyAlignment="1" applyProtection="1">
      <alignment horizontal="center"/>
      <protection hidden="1"/>
    </xf>
    <xf numFmtId="0" fontId="2" fillId="0" borderId="11" xfId="50" applyBorder="1" applyAlignment="1" applyProtection="1">
      <alignment/>
      <protection hidden="1"/>
    </xf>
    <xf numFmtId="0" fontId="2" fillId="0" borderId="13" xfId="50" applyBorder="1" applyAlignment="1" applyProtection="1">
      <alignment/>
      <protection hidden="1"/>
    </xf>
    <xf numFmtId="0" fontId="2" fillId="0" borderId="12" xfId="50" applyBorder="1" applyAlignment="1" applyProtection="1">
      <alignment/>
      <protection hidden="1"/>
    </xf>
    <xf numFmtId="0" fontId="5" fillId="0" borderId="11" xfId="50" applyFont="1" applyBorder="1" applyAlignment="1" applyProtection="1">
      <alignment/>
      <protection hidden="1"/>
    </xf>
    <xf numFmtId="0" fontId="5" fillId="0" borderId="13" xfId="50" applyFont="1" applyBorder="1" applyAlignment="1" applyProtection="1">
      <alignment/>
      <protection hidden="1"/>
    </xf>
    <xf numFmtId="0" fontId="5" fillId="0" borderId="12" xfId="50" applyFont="1" applyBorder="1" applyAlignment="1" applyProtection="1">
      <alignment/>
      <protection hidden="1"/>
    </xf>
    <xf numFmtId="0" fontId="3" fillId="0" borderId="0" xfId="50" applyFont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10" fillId="0" borderId="0" xfId="50" applyFont="1" applyAlignment="1" applyProtection="1">
      <alignment horizontal="center"/>
      <protection hidden="1"/>
    </xf>
    <xf numFmtId="0" fontId="4" fillId="0" borderId="0" xfId="50" applyFont="1" applyBorder="1" applyAlignment="1" applyProtection="1">
      <alignment horizontal="center"/>
      <protection hidden="1"/>
    </xf>
    <xf numFmtId="0" fontId="5" fillId="0" borderId="0" xfId="50" applyFont="1" applyBorder="1" applyAlignment="1" applyProtection="1">
      <alignment horizontal="center"/>
      <protection hidden="1"/>
    </xf>
    <xf numFmtId="0" fontId="2" fillId="0" borderId="11" xfId="50" applyBorder="1" applyAlignment="1" applyProtection="1">
      <alignment horizontal="center"/>
      <protection hidden="1"/>
    </xf>
    <xf numFmtId="0" fontId="2" fillId="0" borderId="13" xfId="50" applyBorder="1" applyAlignment="1" applyProtection="1">
      <alignment horizontal="center"/>
      <protection hidden="1"/>
    </xf>
    <xf numFmtId="0" fontId="2" fillId="0" borderId="12" xfId="50" applyBorder="1" applyAlignment="1" applyProtection="1">
      <alignment horizontal="center"/>
      <protection hidden="1"/>
    </xf>
    <xf numFmtId="0" fontId="5" fillId="0" borderId="10" xfId="50" applyFont="1" applyBorder="1" applyAlignment="1" applyProtection="1">
      <alignment horizont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5.421875" style="0" customWidth="1"/>
    <col min="4" max="5" width="19.421875" style="0" customWidth="1"/>
    <col min="6" max="6" width="18.421875" style="0" bestFit="1" customWidth="1"/>
    <col min="7" max="7" width="11.7109375" style="0" customWidth="1"/>
    <col min="8" max="8" width="13.00390625" style="0" customWidth="1"/>
  </cols>
  <sheetData>
    <row r="1" spans="1:7" ht="27">
      <c r="A1" s="61" t="s">
        <v>5</v>
      </c>
      <c r="B1" s="61"/>
      <c r="C1" s="61"/>
      <c r="D1" s="61"/>
      <c r="E1" s="61"/>
      <c r="F1" s="61"/>
      <c r="G1" s="61"/>
    </row>
    <row r="2" spans="1:7" ht="18.75">
      <c r="A2" s="62" t="s">
        <v>6</v>
      </c>
      <c r="B2" s="62"/>
      <c r="C2" s="62"/>
      <c r="D2" s="62"/>
      <c r="E2" s="62"/>
      <c r="F2" s="62"/>
      <c r="G2" s="62"/>
    </row>
    <row r="3" spans="1:7" ht="18.75">
      <c r="A3" s="1"/>
      <c r="B3" s="1"/>
      <c r="C3" s="1"/>
      <c r="D3" s="1"/>
      <c r="E3" s="1"/>
      <c r="F3" s="1"/>
      <c r="G3" s="1"/>
    </row>
    <row r="4" spans="1:7" ht="15.75">
      <c r="A4" s="2" t="s">
        <v>30</v>
      </c>
      <c r="B4" s="2"/>
      <c r="C4" s="2"/>
      <c r="D4" s="2"/>
      <c r="E4" s="3"/>
      <c r="F4" s="4"/>
      <c r="G4" s="4"/>
    </row>
    <row r="5" spans="1:7" ht="15.75">
      <c r="A5" s="2" t="s">
        <v>31</v>
      </c>
      <c r="B5" s="2"/>
      <c r="C5" s="63"/>
      <c r="D5" s="63"/>
      <c r="E5" s="63"/>
      <c r="F5" s="4"/>
      <c r="G5" s="4"/>
    </row>
    <row r="6" spans="1:7" ht="18.75">
      <c r="A6" s="2" t="s">
        <v>39</v>
      </c>
      <c r="B6" s="2"/>
      <c r="C6" s="2"/>
      <c r="D6" s="64"/>
      <c r="E6" s="65"/>
      <c r="F6" s="4"/>
      <c r="G6" s="4"/>
    </row>
    <row r="7" spans="1:7" ht="15.75">
      <c r="A7" s="2"/>
      <c r="B7" s="2"/>
      <c r="C7" s="2"/>
      <c r="D7" s="2"/>
      <c r="E7" s="3"/>
      <c r="F7" s="4"/>
      <c r="G7" s="4"/>
    </row>
    <row r="8" spans="1:7" ht="15.75">
      <c r="A8" s="3"/>
      <c r="B8" s="3"/>
      <c r="C8" s="3"/>
      <c r="D8" s="3"/>
      <c r="E8" s="3"/>
      <c r="F8" s="4"/>
      <c r="G8" s="4"/>
    </row>
    <row r="9" spans="1:7" ht="15.75">
      <c r="A9" s="2" t="s">
        <v>7</v>
      </c>
      <c r="B9" s="2"/>
      <c r="C9" s="2"/>
      <c r="D9" s="3"/>
      <c r="E9" s="3"/>
      <c r="F9" s="4"/>
      <c r="G9" s="5" t="s">
        <v>2</v>
      </c>
    </row>
    <row r="10" spans="1:7" ht="15.75">
      <c r="A10" s="66"/>
      <c r="B10" s="67"/>
      <c r="C10" s="68"/>
      <c r="D10" s="69" t="s">
        <v>0</v>
      </c>
      <c r="E10" s="69"/>
      <c r="F10" s="69" t="s">
        <v>40</v>
      </c>
      <c r="G10" s="69"/>
    </row>
    <row r="11" spans="1:7" ht="15.75">
      <c r="A11" s="58" t="s">
        <v>1</v>
      </c>
      <c r="B11" s="59"/>
      <c r="C11" s="60"/>
      <c r="D11" s="42">
        <v>752460071.08</v>
      </c>
      <c r="E11" s="43"/>
      <c r="F11" s="42">
        <v>786042916.02</v>
      </c>
      <c r="G11" s="43"/>
    </row>
    <row r="12" spans="1:7" ht="15.75">
      <c r="A12" s="55"/>
      <c r="B12" s="56"/>
      <c r="C12" s="57"/>
      <c r="D12" s="6" t="s">
        <v>4</v>
      </c>
      <c r="E12" s="6" t="s">
        <v>8</v>
      </c>
      <c r="F12" s="6" t="s">
        <v>4</v>
      </c>
      <c r="G12" s="6" t="s">
        <v>8</v>
      </c>
    </row>
    <row r="13" spans="1:7" ht="15.75">
      <c r="A13" s="9"/>
      <c r="B13" s="10"/>
      <c r="C13" s="11"/>
      <c r="D13" s="6"/>
      <c r="E13" s="6"/>
      <c r="F13" s="6"/>
      <c r="G13" s="6"/>
    </row>
    <row r="14" spans="1:7" ht="15.75">
      <c r="A14" s="58" t="s">
        <v>9</v>
      </c>
      <c r="B14" s="59"/>
      <c r="C14" s="60"/>
      <c r="D14" s="12">
        <v>19268799.59</v>
      </c>
      <c r="E14" s="13">
        <f>(D14)*100/D11</f>
        <v>2.560773698243369</v>
      </c>
      <c r="F14" s="12">
        <v>20425262.06</v>
      </c>
      <c r="G14" s="13">
        <f>F14*100/F11</f>
        <v>2.5984919708226593</v>
      </c>
    </row>
    <row r="15" spans="1:7" ht="15.75">
      <c r="A15" s="55" t="s">
        <v>10</v>
      </c>
      <c r="B15" s="56"/>
      <c r="C15" s="57"/>
      <c r="D15" s="14"/>
      <c r="E15" s="14" t="s">
        <v>37</v>
      </c>
      <c r="F15" s="15">
        <f>F11*5.7%</f>
        <v>44804446.21314</v>
      </c>
      <c r="G15" s="16">
        <v>5.7</v>
      </c>
    </row>
    <row r="16" spans="1:7" ht="15.75">
      <c r="A16" s="55" t="s">
        <v>11</v>
      </c>
      <c r="B16" s="56"/>
      <c r="C16" s="57"/>
      <c r="D16" s="15">
        <f>D11*6%</f>
        <v>45147604.2648</v>
      </c>
      <c r="E16" s="16">
        <v>6</v>
      </c>
      <c r="F16" s="15">
        <f>F11*6%</f>
        <v>47162574.9612</v>
      </c>
      <c r="G16" s="16">
        <v>6</v>
      </c>
    </row>
    <row r="17" spans="1:7" ht="15.75">
      <c r="A17" s="55" t="s">
        <v>12</v>
      </c>
      <c r="B17" s="56"/>
      <c r="C17" s="57"/>
      <c r="D17" s="15">
        <v>0</v>
      </c>
      <c r="E17" s="16">
        <v>0</v>
      </c>
      <c r="F17" s="15">
        <v>0</v>
      </c>
      <c r="G17" s="16">
        <v>0</v>
      </c>
    </row>
    <row r="18" spans="1:7" ht="15.75">
      <c r="A18" s="4"/>
      <c r="B18" s="4"/>
      <c r="C18" s="4"/>
      <c r="D18" s="4"/>
      <c r="E18" s="4"/>
      <c r="F18" s="4"/>
      <c r="G18" s="4"/>
    </row>
    <row r="19" spans="1:7" ht="15.75">
      <c r="A19" s="17" t="s">
        <v>13</v>
      </c>
      <c r="B19" s="17"/>
      <c r="C19" s="17"/>
      <c r="D19" s="4"/>
      <c r="E19" s="4"/>
      <c r="F19" s="4"/>
      <c r="G19" s="4"/>
    </row>
    <row r="20" spans="1:7" ht="15.75">
      <c r="A20" s="50" t="s">
        <v>28</v>
      </c>
      <c r="B20" s="51"/>
      <c r="C20" s="51"/>
      <c r="D20" s="51"/>
      <c r="E20" s="51"/>
      <c r="F20" s="51"/>
      <c r="G20" s="52"/>
    </row>
    <row r="21" spans="1:7" ht="15.75">
      <c r="A21" s="50" t="s">
        <v>3</v>
      </c>
      <c r="B21" s="51"/>
      <c r="C21" s="51"/>
      <c r="D21" s="51"/>
      <c r="E21" s="51"/>
      <c r="F21" s="51"/>
      <c r="G21" s="52"/>
    </row>
    <row r="22" spans="1:7" ht="15.75">
      <c r="A22" s="50" t="s">
        <v>3</v>
      </c>
      <c r="B22" s="51"/>
      <c r="C22" s="51"/>
      <c r="D22" s="51"/>
      <c r="E22" s="51"/>
      <c r="F22" s="51"/>
      <c r="G22" s="52"/>
    </row>
    <row r="23" spans="1:7" ht="15.75">
      <c r="A23" s="50" t="s">
        <v>3</v>
      </c>
      <c r="B23" s="51"/>
      <c r="C23" s="51"/>
      <c r="D23" s="51"/>
      <c r="E23" s="51"/>
      <c r="F23" s="51"/>
      <c r="G23" s="52"/>
    </row>
    <row r="24" spans="1:7" ht="15.75">
      <c r="A24" s="50" t="s">
        <v>3</v>
      </c>
      <c r="B24" s="51"/>
      <c r="C24" s="51"/>
      <c r="D24" s="51"/>
      <c r="E24" s="51"/>
      <c r="F24" s="51"/>
      <c r="G24" s="52"/>
    </row>
    <row r="25" spans="1:7" ht="15.75">
      <c r="A25" s="50"/>
      <c r="B25" s="51"/>
      <c r="C25" s="51"/>
      <c r="D25" s="51"/>
      <c r="E25" s="51"/>
      <c r="F25" s="51"/>
      <c r="G25" s="52"/>
    </row>
    <row r="26" spans="1:7" ht="15.75">
      <c r="A26" s="50" t="s">
        <v>3</v>
      </c>
      <c r="B26" s="51"/>
      <c r="C26" s="51"/>
      <c r="D26" s="51"/>
      <c r="E26" s="51"/>
      <c r="F26" s="51"/>
      <c r="G26" s="52"/>
    </row>
    <row r="27" spans="1:7" ht="15.75">
      <c r="A27" s="50" t="s">
        <v>3</v>
      </c>
      <c r="B27" s="51"/>
      <c r="C27" s="51"/>
      <c r="D27" s="51"/>
      <c r="E27" s="51"/>
      <c r="F27" s="51"/>
      <c r="G27" s="52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17" t="s">
        <v>14</v>
      </c>
      <c r="B29" s="17"/>
      <c r="C29" s="17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18" t="s">
        <v>27</v>
      </c>
      <c r="B31" s="6" t="s">
        <v>4</v>
      </c>
      <c r="C31" s="19"/>
      <c r="D31" s="7" t="s">
        <v>15</v>
      </c>
      <c r="E31" s="20"/>
      <c r="F31" s="53" t="s">
        <v>4</v>
      </c>
      <c r="G31" s="54"/>
    </row>
    <row r="32" spans="1:7" ht="15.75">
      <c r="A32" s="9" t="s">
        <v>16</v>
      </c>
      <c r="B32" s="21">
        <v>0</v>
      </c>
      <c r="C32" s="19"/>
      <c r="D32" s="9" t="s">
        <v>25</v>
      </c>
      <c r="E32" s="11"/>
      <c r="F32" s="44">
        <v>0</v>
      </c>
      <c r="G32" s="45"/>
    </row>
    <row r="33" spans="1:7" ht="15.75">
      <c r="A33" s="9" t="s">
        <v>17</v>
      </c>
      <c r="B33" s="21">
        <v>0</v>
      </c>
      <c r="C33" s="19"/>
      <c r="D33" s="9" t="s">
        <v>24</v>
      </c>
      <c r="E33" s="11"/>
      <c r="F33" s="44">
        <v>0</v>
      </c>
      <c r="G33" s="45"/>
    </row>
    <row r="34" spans="1:7" ht="15.75">
      <c r="A34" s="9" t="s">
        <v>18</v>
      </c>
      <c r="B34" s="21">
        <v>0</v>
      </c>
      <c r="C34" s="19"/>
      <c r="D34" s="7" t="s">
        <v>19</v>
      </c>
      <c r="E34" s="8"/>
      <c r="F34" s="46">
        <f>F32+F33</f>
        <v>0</v>
      </c>
      <c r="G34" s="47"/>
    </row>
    <row r="35" spans="1:7" ht="15.75">
      <c r="A35" s="9" t="s">
        <v>20</v>
      </c>
      <c r="B35" s="21">
        <v>0</v>
      </c>
      <c r="C35" s="19"/>
      <c r="D35" s="3"/>
      <c r="E35" s="3"/>
      <c r="F35" s="4"/>
      <c r="G35" s="4"/>
    </row>
    <row r="36" spans="1:7" ht="15.75">
      <c r="A36" s="7" t="s">
        <v>21</v>
      </c>
      <c r="B36" s="22">
        <v>0</v>
      </c>
      <c r="C36" s="19"/>
      <c r="D36" s="48"/>
      <c r="E36" s="48"/>
      <c r="F36" s="48"/>
      <c r="G36" s="48"/>
    </row>
    <row r="37" spans="1:7" ht="15.75">
      <c r="A37" s="7" t="s">
        <v>22</v>
      </c>
      <c r="B37" s="23"/>
      <c r="C37" s="19"/>
      <c r="D37" s="48"/>
      <c r="E37" s="48"/>
      <c r="F37" s="48"/>
      <c r="G37" s="48"/>
    </row>
    <row r="38" spans="1:7" ht="15.75">
      <c r="A38" s="24" t="s">
        <v>26</v>
      </c>
      <c r="B38" s="21">
        <v>0</v>
      </c>
      <c r="C38" s="19"/>
      <c r="D38" s="31"/>
      <c r="E38" s="32"/>
      <c r="F38" s="33"/>
      <c r="G38" s="34"/>
    </row>
    <row r="39" spans="1:7" ht="15.75">
      <c r="A39" s="18" t="s">
        <v>23</v>
      </c>
      <c r="B39" s="22">
        <f>B36-B38</f>
        <v>0</v>
      </c>
      <c r="C39" s="19"/>
      <c r="D39" s="31"/>
      <c r="E39" s="32"/>
      <c r="F39" s="33"/>
      <c r="G39" s="34"/>
    </row>
    <row r="40" spans="1:7" ht="15.75">
      <c r="A40" s="25"/>
      <c r="B40" s="25"/>
      <c r="C40" s="25"/>
      <c r="D40" s="35"/>
      <c r="E40" s="35"/>
      <c r="F40" s="35"/>
      <c r="G40" s="35"/>
    </row>
    <row r="41" spans="1:7" ht="15.75">
      <c r="A41" s="25"/>
      <c r="B41" s="25"/>
      <c r="C41" s="25"/>
      <c r="D41" s="25"/>
      <c r="E41" s="25"/>
      <c r="F41" s="25"/>
      <c r="G41" s="25"/>
    </row>
    <row r="42" spans="1:7" ht="15.75">
      <c r="A42" s="26" t="s">
        <v>41</v>
      </c>
      <c r="B42" s="25"/>
      <c r="C42" s="26"/>
      <c r="D42" s="25" t="s">
        <v>38</v>
      </c>
      <c r="E42" s="25"/>
      <c r="F42" s="25"/>
      <c r="G42" s="25"/>
    </row>
    <row r="43" spans="3:5" ht="12.75">
      <c r="C43" s="36"/>
      <c r="D43" s="36"/>
      <c r="E43" s="36"/>
    </row>
    <row r="44" spans="1:8" ht="12.75">
      <c r="A44" s="27"/>
      <c r="C44" s="40"/>
      <c r="D44" s="40"/>
      <c r="E44" s="39"/>
      <c r="F44" s="49"/>
      <c r="G44" s="49"/>
      <c r="H44" s="30"/>
    </row>
    <row r="45" spans="1:8" ht="12.75">
      <c r="A45" s="28" t="s">
        <v>36</v>
      </c>
      <c r="C45" s="37" t="s">
        <v>32</v>
      </c>
      <c r="D45" s="37"/>
      <c r="E45" s="30"/>
      <c r="F45" s="41" t="s">
        <v>35</v>
      </c>
      <c r="G45" s="41"/>
      <c r="H45" s="29"/>
    </row>
    <row r="46" spans="1:8" ht="12.75">
      <c r="A46" s="28" t="s">
        <v>29</v>
      </c>
      <c r="C46" s="38" t="s">
        <v>33</v>
      </c>
      <c r="D46" s="38"/>
      <c r="E46" s="38"/>
      <c r="F46" s="41" t="s">
        <v>34</v>
      </c>
      <c r="G46" s="41"/>
      <c r="H46" s="29"/>
    </row>
    <row r="47" spans="7:8" ht="12.75">
      <c r="G47" s="30"/>
      <c r="H47" s="30"/>
    </row>
  </sheetData>
  <sheetProtection/>
  <mergeCells count="33">
    <mergeCell ref="A1:G1"/>
    <mergeCell ref="A2:G2"/>
    <mergeCell ref="C5:E5"/>
    <mergeCell ref="D6:E6"/>
    <mergeCell ref="A10:C10"/>
    <mergeCell ref="D10:E10"/>
    <mergeCell ref="F10:G10"/>
    <mergeCell ref="A23:G23"/>
    <mergeCell ref="A11:C11"/>
    <mergeCell ref="D11:E11"/>
    <mergeCell ref="A12:C12"/>
    <mergeCell ref="A14:C14"/>
    <mergeCell ref="A15:C15"/>
    <mergeCell ref="A25:G25"/>
    <mergeCell ref="A26:G26"/>
    <mergeCell ref="A27:G27"/>
    <mergeCell ref="F31:G31"/>
    <mergeCell ref="F32:G32"/>
    <mergeCell ref="A16:C16"/>
    <mergeCell ref="A17:C17"/>
    <mergeCell ref="A20:G20"/>
    <mergeCell ref="A21:G21"/>
    <mergeCell ref="A22:G22"/>
    <mergeCell ref="F45:G45"/>
    <mergeCell ref="F46:G46"/>
    <mergeCell ref="F11:G11"/>
    <mergeCell ref="F33:G33"/>
    <mergeCell ref="F34:G34"/>
    <mergeCell ref="D36:E37"/>
    <mergeCell ref="F36:F37"/>
    <mergeCell ref="G36:G37"/>
    <mergeCell ref="F44:G44"/>
    <mergeCell ref="A24:G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60" zoomScalePageLayoutView="0" workbookViewId="0" topLeftCell="A1">
      <selection activeCell="F4" sqref="F4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5.421875" style="0" customWidth="1"/>
    <col min="4" max="5" width="19.421875" style="0" customWidth="1"/>
    <col min="6" max="6" width="18.421875" style="0" bestFit="1" customWidth="1"/>
    <col min="7" max="7" width="11.7109375" style="0" customWidth="1"/>
    <col min="8" max="8" width="13.00390625" style="0" customWidth="1"/>
  </cols>
  <sheetData>
    <row r="1" spans="1:7" ht="27">
      <c r="A1" s="61" t="s">
        <v>5</v>
      </c>
      <c r="B1" s="61"/>
      <c r="C1" s="61"/>
      <c r="D1" s="61"/>
      <c r="E1" s="61"/>
      <c r="F1" s="61"/>
      <c r="G1" s="61"/>
    </row>
    <row r="2" spans="1:7" ht="18.75">
      <c r="A2" s="62" t="s">
        <v>6</v>
      </c>
      <c r="B2" s="62"/>
      <c r="C2" s="62"/>
      <c r="D2" s="62"/>
      <c r="E2" s="62"/>
      <c r="F2" s="62"/>
      <c r="G2" s="62"/>
    </row>
    <row r="3" spans="1:7" ht="18.75">
      <c r="A3" s="1"/>
      <c r="B3" s="1"/>
      <c r="C3" s="1"/>
      <c r="D3" s="1"/>
      <c r="E3" s="1"/>
      <c r="F3" s="1"/>
      <c r="G3" s="1"/>
    </row>
    <row r="4" spans="1:7" ht="15.75">
      <c r="A4" s="2" t="s">
        <v>30</v>
      </c>
      <c r="B4" s="2"/>
      <c r="C4" s="2"/>
      <c r="D4" s="2"/>
      <c r="E4" s="3"/>
      <c r="F4" s="4"/>
      <c r="G4" s="4"/>
    </row>
    <row r="5" spans="1:7" ht="15.75">
      <c r="A5" s="2" t="s">
        <v>31</v>
      </c>
      <c r="B5" s="2"/>
      <c r="C5" s="63"/>
      <c r="D5" s="63"/>
      <c r="E5" s="63"/>
      <c r="F5" s="4"/>
      <c r="G5" s="4"/>
    </row>
    <row r="6" spans="1:7" ht="18.75">
      <c r="A6" s="2" t="s">
        <v>42</v>
      </c>
      <c r="B6" s="2"/>
      <c r="C6" s="2"/>
      <c r="D6" s="64"/>
      <c r="E6" s="65"/>
      <c r="F6" s="4"/>
      <c r="G6" s="4"/>
    </row>
    <row r="7" spans="1:7" ht="15.75">
      <c r="A7" s="2"/>
      <c r="B7" s="2"/>
      <c r="C7" s="2"/>
      <c r="D7" s="2"/>
      <c r="E7" s="3"/>
      <c r="F7" s="4"/>
      <c r="G7" s="4"/>
    </row>
    <row r="8" spans="1:7" ht="15.75">
      <c r="A8" s="3"/>
      <c r="B8" s="3"/>
      <c r="C8" s="3"/>
      <c r="D8" s="3"/>
      <c r="E8" s="3"/>
      <c r="F8" s="4"/>
      <c r="G8" s="4"/>
    </row>
    <row r="9" spans="1:7" ht="15.75">
      <c r="A9" s="2" t="s">
        <v>7</v>
      </c>
      <c r="B9" s="2"/>
      <c r="C9" s="2"/>
      <c r="D9" s="3"/>
      <c r="E9" s="3"/>
      <c r="F9" s="4"/>
      <c r="G9" s="5" t="s">
        <v>2</v>
      </c>
    </row>
    <row r="10" spans="1:7" ht="15.75">
      <c r="A10" s="66"/>
      <c r="B10" s="67"/>
      <c r="C10" s="68"/>
      <c r="D10" s="69" t="s">
        <v>0</v>
      </c>
      <c r="E10" s="69"/>
      <c r="F10" s="69" t="s">
        <v>43</v>
      </c>
      <c r="G10" s="69"/>
    </row>
    <row r="11" spans="1:7" ht="15.75">
      <c r="A11" s="58" t="s">
        <v>1</v>
      </c>
      <c r="B11" s="59"/>
      <c r="C11" s="60"/>
      <c r="D11" s="42">
        <v>752460071.08</v>
      </c>
      <c r="E11" s="43"/>
      <c r="F11" s="42">
        <v>818367313.8</v>
      </c>
      <c r="G11" s="43"/>
    </row>
    <row r="12" spans="1:7" ht="15.75">
      <c r="A12" s="55"/>
      <c r="B12" s="56"/>
      <c r="C12" s="57"/>
      <c r="D12" s="6" t="s">
        <v>4</v>
      </c>
      <c r="E12" s="6" t="s">
        <v>8</v>
      </c>
      <c r="F12" s="6" t="s">
        <v>4</v>
      </c>
      <c r="G12" s="6" t="s">
        <v>8</v>
      </c>
    </row>
    <row r="13" spans="1:7" ht="15.75">
      <c r="A13" s="9"/>
      <c r="B13" s="10"/>
      <c r="C13" s="11"/>
      <c r="D13" s="6"/>
      <c r="E13" s="6"/>
      <c r="F13" s="6"/>
      <c r="G13" s="6"/>
    </row>
    <row r="14" spans="1:7" ht="15.75">
      <c r="A14" s="58" t="s">
        <v>9</v>
      </c>
      <c r="B14" s="59"/>
      <c r="C14" s="60"/>
      <c r="D14" s="12">
        <v>19268799.59</v>
      </c>
      <c r="E14" s="13">
        <f>(D14)*100/D11</f>
        <v>2.560773698243369</v>
      </c>
      <c r="F14" s="12">
        <v>21148199.82</v>
      </c>
      <c r="G14" s="13">
        <f>F14*100/F11</f>
        <v>2.584194097611331</v>
      </c>
    </row>
    <row r="15" spans="1:7" ht="15.75">
      <c r="A15" s="55" t="s">
        <v>10</v>
      </c>
      <c r="B15" s="56"/>
      <c r="C15" s="57"/>
      <c r="D15" s="14"/>
      <c r="E15" s="14" t="s">
        <v>37</v>
      </c>
      <c r="F15" s="15">
        <f>F11*5.7%</f>
        <v>46646936.8866</v>
      </c>
      <c r="G15" s="16">
        <v>5.7</v>
      </c>
    </row>
    <row r="16" spans="1:7" ht="15.75">
      <c r="A16" s="55" t="s">
        <v>11</v>
      </c>
      <c r="B16" s="56"/>
      <c r="C16" s="57"/>
      <c r="D16" s="15">
        <f>D11*6%</f>
        <v>45147604.2648</v>
      </c>
      <c r="E16" s="16">
        <v>6</v>
      </c>
      <c r="F16" s="15">
        <f>F11*6%</f>
        <v>49102038.827999994</v>
      </c>
      <c r="G16" s="16">
        <v>6</v>
      </c>
    </row>
    <row r="17" spans="1:7" ht="15.75">
      <c r="A17" s="55" t="s">
        <v>12</v>
      </c>
      <c r="B17" s="56"/>
      <c r="C17" s="57"/>
      <c r="D17" s="15">
        <v>0</v>
      </c>
      <c r="E17" s="16">
        <v>0</v>
      </c>
      <c r="F17" s="15">
        <v>0</v>
      </c>
      <c r="G17" s="16">
        <v>0</v>
      </c>
    </row>
    <row r="18" spans="1:7" ht="15.75">
      <c r="A18" s="4"/>
      <c r="B18" s="4"/>
      <c r="C18" s="4"/>
      <c r="D18" s="4"/>
      <c r="E18" s="4"/>
      <c r="F18" s="4"/>
      <c r="G18" s="4"/>
    </row>
    <row r="19" spans="1:7" ht="15.75">
      <c r="A19" s="17" t="s">
        <v>13</v>
      </c>
      <c r="B19" s="17"/>
      <c r="C19" s="17"/>
      <c r="D19" s="4"/>
      <c r="E19" s="4"/>
      <c r="F19" s="4"/>
      <c r="G19" s="4"/>
    </row>
    <row r="20" spans="1:7" ht="15.75">
      <c r="A20" s="50" t="s">
        <v>28</v>
      </c>
      <c r="B20" s="51"/>
      <c r="C20" s="51"/>
      <c r="D20" s="51"/>
      <c r="E20" s="51"/>
      <c r="F20" s="51"/>
      <c r="G20" s="52"/>
    </row>
    <row r="21" spans="1:7" ht="15.75">
      <c r="A21" s="50" t="s">
        <v>3</v>
      </c>
      <c r="B21" s="51"/>
      <c r="C21" s="51"/>
      <c r="D21" s="51"/>
      <c r="E21" s="51"/>
      <c r="F21" s="51"/>
      <c r="G21" s="52"/>
    </row>
    <row r="22" spans="1:7" ht="15.75">
      <c r="A22" s="50" t="s">
        <v>3</v>
      </c>
      <c r="B22" s="51"/>
      <c r="C22" s="51"/>
      <c r="D22" s="51"/>
      <c r="E22" s="51"/>
      <c r="F22" s="51"/>
      <c r="G22" s="52"/>
    </row>
    <row r="23" spans="1:7" ht="15.75">
      <c r="A23" s="50" t="s">
        <v>3</v>
      </c>
      <c r="B23" s="51"/>
      <c r="C23" s="51"/>
      <c r="D23" s="51"/>
      <c r="E23" s="51"/>
      <c r="F23" s="51"/>
      <c r="G23" s="52"/>
    </row>
    <row r="24" spans="1:7" ht="15.75">
      <c r="A24" s="50" t="s">
        <v>3</v>
      </c>
      <c r="B24" s="51"/>
      <c r="C24" s="51"/>
      <c r="D24" s="51"/>
      <c r="E24" s="51"/>
      <c r="F24" s="51"/>
      <c r="G24" s="52"/>
    </row>
    <row r="25" spans="1:7" ht="15.75">
      <c r="A25" s="50"/>
      <c r="B25" s="51"/>
      <c r="C25" s="51"/>
      <c r="D25" s="51"/>
      <c r="E25" s="51"/>
      <c r="F25" s="51"/>
      <c r="G25" s="52"/>
    </row>
    <row r="26" spans="1:7" ht="15.75">
      <c r="A26" s="50" t="s">
        <v>3</v>
      </c>
      <c r="B26" s="51"/>
      <c r="C26" s="51"/>
      <c r="D26" s="51"/>
      <c r="E26" s="51"/>
      <c r="F26" s="51"/>
      <c r="G26" s="52"/>
    </row>
    <row r="27" spans="1:7" ht="15.75">
      <c r="A27" s="50" t="s">
        <v>3</v>
      </c>
      <c r="B27" s="51"/>
      <c r="C27" s="51"/>
      <c r="D27" s="51"/>
      <c r="E27" s="51"/>
      <c r="F27" s="51"/>
      <c r="G27" s="52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17" t="s">
        <v>14</v>
      </c>
      <c r="B29" s="17"/>
      <c r="C29" s="17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18" t="s">
        <v>27</v>
      </c>
      <c r="B31" s="6" t="s">
        <v>4</v>
      </c>
      <c r="C31" s="19"/>
      <c r="D31" s="7" t="s">
        <v>15</v>
      </c>
      <c r="E31" s="20"/>
      <c r="F31" s="53" t="s">
        <v>4</v>
      </c>
      <c r="G31" s="54"/>
    </row>
    <row r="32" spans="1:7" ht="15.75">
      <c r="A32" s="9" t="s">
        <v>16</v>
      </c>
      <c r="B32" s="21">
        <v>0</v>
      </c>
      <c r="C32" s="19"/>
      <c r="D32" s="9" t="s">
        <v>25</v>
      </c>
      <c r="E32" s="11"/>
      <c r="F32" s="44">
        <v>0</v>
      </c>
      <c r="G32" s="45"/>
    </row>
    <row r="33" spans="1:7" ht="15.75">
      <c r="A33" s="9" t="s">
        <v>17</v>
      </c>
      <c r="B33" s="21">
        <v>0</v>
      </c>
      <c r="C33" s="19"/>
      <c r="D33" s="9" t="s">
        <v>24</v>
      </c>
      <c r="E33" s="11"/>
      <c r="F33" s="44">
        <v>0</v>
      </c>
      <c r="G33" s="45"/>
    </row>
    <row r="34" spans="1:7" ht="15.75">
      <c r="A34" s="9" t="s">
        <v>18</v>
      </c>
      <c r="B34" s="21">
        <v>0</v>
      </c>
      <c r="C34" s="19"/>
      <c r="D34" s="7" t="s">
        <v>19</v>
      </c>
      <c r="E34" s="8"/>
      <c r="F34" s="46">
        <f>F32+F33</f>
        <v>0</v>
      </c>
      <c r="G34" s="47"/>
    </row>
    <row r="35" spans="1:7" ht="15.75">
      <c r="A35" s="9" t="s">
        <v>20</v>
      </c>
      <c r="B35" s="21">
        <v>0</v>
      </c>
      <c r="C35" s="19"/>
      <c r="D35" s="3"/>
      <c r="E35" s="3"/>
      <c r="F35" s="4"/>
      <c r="G35" s="4"/>
    </row>
    <row r="36" spans="1:7" ht="15.75">
      <c r="A36" s="7" t="s">
        <v>21</v>
      </c>
      <c r="B36" s="22">
        <v>0</v>
      </c>
      <c r="C36" s="19"/>
      <c r="D36" s="48"/>
      <c r="E36" s="48"/>
      <c r="F36" s="48"/>
      <c r="G36" s="48"/>
    </row>
    <row r="37" spans="1:7" ht="15.75">
      <c r="A37" s="7" t="s">
        <v>22</v>
      </c>
      <c r="B37" s="23"/>
      <c r="C37" s="19"/>
      <c r="D37" s="48"/>
      <c r="E37" s="48"/>
      <c r="F37" s="48"/>
      <c r="G37" s="48"/>
    </row>
    <row r="38" spans="1:7" ht="15.75">
      <c r="A38" s="24" t="s">
        <v>26</v>
      </c>
      <c r="B38" s="21">
        <v>0</v>
      </c>
      <c r="C38" s="19"/>
      <c r="D38" s="31"/>
      <c r="E38" s="32"/>
      <c r="F38" s="33"/>
      <c r="G38" s="34"/>
    </row>
    <row r="39" spans="1:7" ht="15.75">
      <c r="A39" s="18" t="s">
        <v>23</v>
      </c>
      <c r="B39" s="22">
        <f>B36-B38</f>
        <v>0</v>
      </c>
      <c r="C39" s="19"/>
      <c r="D39" s="31"/>
      <c r="E39" s="32"/>
      <c r="F39" s="33"/>
      <c r="G39" s="34"/>
    </row>
    <row r="40" spans="1:7" ht="15.75">
      <c r="A40" s="25"/>
      <c r="B40" s="25"/>
      <c r="C40" s="25"/>
      <c r="D40" s="35"/>
      <c r="E40" s="35"/>
      <c r="F40" s="35"/>
      <c r="G40" s="35"/>
    </row>
    <row r="41" spans="1:7" ht="15.75">
      <c r="A41" s="25"/>
      <c r="B41" s="25"/>
      <c r="C41" s="25"/>
      <c r="D41" s="25"/>
      <c r="E41" s="25"/>
      <c r="F41" s="25"/>
      <c r="G41" s="25"/>
    </row>
    <row r="42" spans="1:7" ht="15.75">
      <c r="A42" s="26" t="s">
        <v>44</v>
      </c>
      <c r="B42" s="25"/>
      <c r="C42" s="26"/>
      <c r="D42" s="25" t="s">
        <v>38</v>
      </c>
      <c r="E42" s="25"/>
      <c r="F42" s="25"/>
      <c r="G42" s="25"/>
    </row>
    <row r="43" spans="3:5" ht="12.75">
      <c r="C43" s="36"/>
      <c r="D43" s="36"/>
      <c r="E43" s="36"/>
    </row>
    <row r="44" spans="1:8" ht="12.75">
      <c r="A44" s="27"/>
      <c r="C44" s="40"/>
      <c r="D44" s="40"/>
      <c r="E44" s="39"/>
      <c r="F44" s="49"/>
      <c r="G44" s="49"/>
      <c r="H44" s="30"/>
    </row>
    <row r="45" spans="1:8" ht="12.75">
      <c r="A45" s="28" t="s">
        <v>36</v>
      </c>
      <c r="C45" s="37" t="s">
        <v>32</v>
      </c>
      <c r="D45" s="37"/>
      <c r="E45" s="30"/>
      <c r="F45" s="41" t="s">
        <v>35</v>
      </c>
      <c r="G45" s="41"/>
      <c r="H45" s="29"/>
    </row>
    <row r="46" spans="1:8" ht="12.75">
      <c r="A46" s="28" t="s">
        <v>29</v>
      </c>
      <c r="C46" s="38" t="s">
        <v>33</v>
      </c>
      <c r="D46" s="38"/>
      <c r="E46" s="38"/>
      <c r="F46" s="41" t="s">
        <v>34</v>
      </c>
      <c r="G46" s="41"/>
      <c r="H46" s="29"/>
    </row>
    <row r="47" spans="7:8" ht="12.75">
      <c r="G47" s="30"/>
      <c r="H47" s="30"/>
    </row>
  </sheetData>
  <sheetProtection/>
  <mergeCells count="33">
    <mergeCell ref="A1:G1"/>
    <mergeCell ref="A2:G2"/>
    <mergeCell ref="C5:E5"/>
    <mergeCell ref="D6:E6"/>
    <mergeCell ref="A10:C10"/>
    <mergeCell ref="D10:E10"/>
    <mergeCell ref="F10:G10"/>
    <mergeCell ref="A11:C11"/>
    <mergeCell ref="D11:E11"/>
    <mergeCell ref="F11:G11"/>
    <mergeCell ref="A12:C12"/>
    <mergeCell ref="A14:C14"/>
    <mergeCell ref="A15:C15"/>
    <mergeCell ref="A16:C16"/>
    <mergeCell ref="A17:C17"/>
    <mergeCell ref="A20:G20"/>
    <mergeCell ref="A21:G21"/>
    <mergeCell ref="A22:G22"/>
    <mergeCell ref="A23:G23"/>
    <mergeCell ref="A24:G24"/>
    <mergeCell ref="A25:G25"/>
    <mergeCell ref="A26:G26"/>
    <mergeCell ref="A27:G27"/>
    <mergeCell ref="F31:G31"/>
    <mergeCell ref="F32:G32"/>
    <mergeCell ref="F45:G45"/>
    <mergeCell ref="F46:G46"/>
    <mergeCell ref="F33:G33"/>
    <mergeCell ref="F34:G34"/>
    <mergeCell ref="D36:E37"/>
    <mergeCell ref="F36:F37"/>
    <mergeCell ref="G36:G37"/>
    <mergeCell ref="F44:G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5.421875" style="0" customWidth="1"/>
    <col min="4" max="5" width="19.421875" style="0" customWidth="1"/>
    <col min="6" max="6" width="18.421875" style="0" bestFit="1" customWidth="1"/>
    <col min="7" max="7" width="11.7109375" style="0" customWidth="1"/>
    <col min="8" max="8" width="13.00390625" style="0" customWidth="1"/>
  </cols>
  <sheetData>
    <row r="1" spans="1:7" ht="27">
      <c r="A1" s="61" t="s">
        <v>5</v>
      </c>
      <c r="B1" s="61"/>
      <c r="C1" s="61"/>
      <c r="D1" s="61"/>
      <c r="E1" s="61"/>
      <c r="F1" s="61"/>
      <c r="G1" s="61"/>
    </row>
    <row r="2" spans="1:7" ht="18.75">
      <c r="A2" s="62" t="s">
        <v>6</v>
      </c>
      <c r="B2" s="62"/>
      <c r="C2" s="62"/>
      <c r="D2" s="62"/>
      <c r="E2" s="62"/>
      <c r="F2" s="62"/>
      <c r="G2" s="62"/>
    </row>
    <row r="3" spans="1:7" ht="18.75">
      <c r="A3" s="1"/>
      <c r="B3" s="1"/>
      <c r="C3" s="1"/>
      <c r="D3" s="1"/>
      <c r="E3" s="1"/>
      <c r="F3" s="1"/>
      <c r="G3" s="1"/>
    </row>
    <row r="4" spans="1:7" ht="15.75">
      <c r="A4" s="2" t="s">
        <v>30</v>
      </c>
      <c r="B4" s="2"/>
      <c r="C4" s="2"/>
      <c r="D4" s="2"/>
      <c r="E4" s="3"/>
      <c r="F4" s="4"/>
      <c r="G4" s="4"/>
    </row>
    <row r="5" spans="1:7" ht="15.75">
      <c r="A5" s="2" t="s">
        <v>31</v>
      </c>
      <c r="B5" s="2"/>
      <c r="C5" s="63"/>
      <c r="D5" s="63"/>
      <c r="E5" s="63"/>
      <c r="F5" s="4"/>
      <c r="G5" s="4"/>
    </row>
    <row r="6" spans="1:7" ht="18.75">
      <c r="A6" s="2" t="s">
        <v>45</v>
      </c>
      <c r="B6" s="2"/>
      <c r="C6" s="2"/>
      <c r="D6" s="64"/>
      <c r="E6" s="65"/>
      <c r="F6" s="4"/>
      <c r="G6" s="4"/>
    </row>
    <row r="7" spans="1:7" ht="15.75">
      <c r="A7" s="2"/>
      <c r="B7" s="2"/>
      <c r="C7" s="2"/>
      <c r="D7" s="2"/>
      <c r="E7" s="3"/>
      <c r="F7" s="4"/>
      <c r="G7" s="4"/>
    </row>
    <row r="8" spans="1:7" ht="15.75">
      <c r="A8" s="3"/>
      <c r="B8" s="3"/>
      <c r="C8" s="3"/>
      <c r="D8" s="3"/>
      <c r="E8" s="3"/>
      <c r="F8" s="4"/>
      <c r="G8" s="4"/>
    </row>
    <row r="9" spans="1:7" ht="15.75">
      <c r="A9" s="2" t="s">
        <v>7</v>
      </c>
      <c r="B9" s="2"/>
      <c r="C9" s="2"/>
      <c r="D9" s="3"/>
      <c r="E9" s="3"/>
      <c r="F9" s="4"/>
      <c r="G9" s="5" t="s">
        <v>2</v>
      </c>
    </row>
    <row r="10" spans="1:7" ht="15.75">
      <c r="A10" s="66"/>
      <c r="B10" s="67"/>
      <c r="C10" s="68"/>
      <c r="D10" s="69" t="s">
        <v>0</v>
      </c>
      <c r="E10" s="69"/>
      <c r="F10" s="69" t="s">
        <v>46</v>
      </c>
      <c r="G10" s="69"/>
    </row>
    <row r="11" spans="1:7" ht="15.75">
      <c r="A11" s="58" t="s">
        <v>1</v>
      </c>
      <c r="B11" s="59"/>
      <c r="C11" s="60"/>
      <c r="D11" s="42">
        <v>752460071.08</v>
      </c>
      <c r="E11" s="43"/>
      <c r="F11" s="42">
        <v>839814314.42</v>
      </c>
      <c r="G11" s="43"/>
    </row>
    <row r="12" spans="1:7" ht="15.75">
      <c r="A12" s="55"/>
      <c r="B12" s="56"/>
      <c r="C12" s="57"/>
      <c r="D12" s="6" t="s">
        <v>4</v>
      </c>
      <c r="E12" s="6" t="s">
        <v>8</v>
      </c>
      <c r="F12" s="6" t="s">
        <v>4</v>
      </c>
      <c r="G12" s="6" t="s">
        <v>8</v>
      </c>
    </row>
    <row r="13" spans="1:7" ht="15.75">
      <c r="A13" s="9"/>
      <c r="B13" s="10"/>
      <c r="C13" s="11"/>
      <c r="D13" s="6"/>
      <c r="E13" s="6"/>
      <c r="F13" s="6"/>
      <c r="G13" s="6"/>
    </row>
    <row r="14" spans="1:7" ht="15.75">
      <c r="A14" s="58" t="s">
        <v>9</v>
      </c>
      <c r="B14" s="59"/>
      <c r="C14" s="60"/>
      <c r="D14" s="12">
        <v>19268799.59</v>
      </c>
      <c r="E14" s="13">
        <f>(D14)*100/D11</f>
        <v>2.560773698243369</v>
      </c>
      <c r="F14" s="12">
        <v>21561124.12</v>
      </c>
      <c r="G14" s="13">
        <f>F14*100/F11</f>
        <v>2.5673680181184735</v>
      </c>
    </row>
    <row r="15" spans="1:7" ht="15.75">
      <c r="A15" s="55" t="s">
        <v>10</v>
      </c>
      <c r="B15" s="56"/>
      <c r="C15" s="57"/>
      <c r="D15" s="14"/>
      <c r="E15" s="14" t="s">
        <v>37</v>
      </c>
      <c r="F15" s="15">
        <f>F11*5.7%</f>
        <v>47869415.92194</v>
      </c>
      <c r="G15" s="16">
        <v>5.7</v>
      </c>
    </row>
    <row r="16" spans="1:7" ht="15.75">
      <c r="A16" s="55" t="s">
        <v>11</v>
      </c>
      <c r="B16" s="56"/>
      <c r="C16" s="57"/>
      <c r="D16" s="15">
        <f>D11*6%</f>
        <v>45147604.2648</v>
      </c>
      <c r="E16" s="16">
        <v>6</v>
      </c>
      <c r="F16" s="15">
        <f>F11*6%</f>
        <v>50388858.8652</v>
      </c>
      <c r="G16" s="16">
        <v>6</v>
      </c>
    </row>
    <row r="17" spans="1:7" ht="15.75">
      <c r="A17" s="55" t="s">
        <v>12</v>
      </c>
      <c r="B17" s="56"/>
      <c r="C17" s="57"/>
      <c r="D17" s="15">
        <v>0</v>
      </c>
      <c r="E17" s="16">
        <v>0</v>
      </c>
      <c r="F17" s="15">
        <v>0</v>
      </c>
      <c r="G17" s="16">
        <v>0</v>
      </c>
    </row>
    <row r="18" spans="1:7" ht="15.75">
      <c r="A18" s="4"/>
      <c r="B18" s="4"/>
      <c r="C18" s="4"/>
      <c r="D18" s="4"/>
      <c r="E18" s="4"/>
      <c r="F18" s="4"/>
      <c r="G18" s="4"/>
    </row>
    <row r="19" spans="1:7" ht="15.75">
      <c r="A19" s="17" t="s">
        <v>13</v>
      </c>
      <c r="B19" s="17"/>
      <c r="C19" s="17"/>
      <c r="D19" s="4"/>
      <c r="E19" s="4"/>
      <c r="F19" s="4"/>
      <c r="G19" s="4"/>
    </row>
    <row r="20" spans="1:7" ht="15.75">
      <c r="A20" s="50" t="s">
        <v>28</v>
      </c>
      <c r="B20" s="51"/>
      <c r="C20" s="51"/>
      <c r="D20" s="51"/>
      <c r="E20" s="51"/>
      <c r="F20" s="51"/>
      <c r="G20" s="52"/>
    </row>
    <row r="21" spans="1:7" ht="15.75">
      <c r="A21" s="50" t="s">
        <v>3</v>
      </c>
      <c r="B21" s="51"/>
      <c r="C21" s="51"/>
      <c r="D21" s="51"/>
      <c r="E21" s="51"/>
      <c r="F21" s="51"/>
      <c r="G21" s="52"/>
    </row>
    <row r="22" spans="1:7" ht="15.75">
      <c r="A22" s="50" t="s">
        <v>3</v>
      </c>
      <c r="B22" s="51"/>
      <c r="C22" s="51"/>
      <c r="D22" s="51"/>
      <c r="E22" s="51"/>
      <c r="F22" s="51"/>
      <c r="G22" s="52"/>
    </row>
    <row r="23" spans="1:7" ht="15.75">
      <c r="A23" s="50" t="s">
        <v>3</v>
      </c>
      <c r="B23" s="51"/>
      <c r="C23" s="51"/>
      <c r="D23" s="51"/>
      <c r="E23" s="51"/>
      <c r="F23" s="51"/>
      <c r="G23" s="52"/>
    </row>
    <row r="24" spans="1:7" ht="15.75">
      <c r="A24" s="50" t="s">
        <v>3</v>
      </c>
      <c r="B24" s="51"/>
      <c r="C24" s="51"/>
      <c r="D24" s="51"/>
      <c r="E24" s="51"/>
      <c r="F24" s="51"/>
      <c r="G24" s="52"/>
    </row>
    <row r="25" spans="1:7" ht="15.75">
      <c r="A25" s="50"/>
      <c r="B25" s="51"/>
      <c r="C25" s="51"/>
      <c r="D25" s="51"/>
      <c r="E25" s="51"/>
      <c r="F25" s="51"/>
      <c r="G25" s="52"/>
    </row>
    <row r="26" spans="1:7" ht="15.75">
      <c r="A26" s="50" t="s">
        <v>3</v>
      </c>
      <c r="B26" s="51"/>
      <c r="C26" s="51"/>
      <c r="D26" s="51"/>
      <c r="E26" s="51"/>
      <c r="F26" s="51"/>
      <c r="G26" s="52"/>
    </row>
    <row r="27" spans="1:7" ht="15.75">
      <c r="A27" s="50" t="s">
        <v>3</v>
      </c>
      <c r="B27" s="51"/>
      <c r="C27" s="51"/>
      <c r="D27" s="51"/>
      <c r="E27" s="51"/>
      <c r="F27" s="51"/>
      <c r="G27" s="52"/>
    </row>
    <row r="28" spans="1:7" ht="15.75">
      <c r="A28" s="4"/>
      <c r="B28" s="4"/>
      <c r="C28" s="4"/>
      <c r="D28" s="4"/>
      <c r="E28" s="4"/>
      <c r="F28" s="4"/>
      <c r="G28" s="4"/>
    </row>
    <row r="29" spans="1:7" ht="15.75">
      <c r="A29" s="17" t="s">
        <v>14</v>
      </c>
      <c r="B29" s="17"/>
      <c r="C29" s="17"/>
      <c r="D29" s="4"/>
      <c r="E29" s="4"/>
      <c r="F29" s="4"/>
      <c r="G29" s="4"/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18" t="s">
        <v>47</v>
      </c>
      <c r="B31" s="6" t="s">
        <v>4</v>
      </c>
      <c r="C31" s="19"/>
      <c r="D31" s="7" t="s">
        <v>15</v>
      </c>
      <c r="E31" s="20"/>
      <c r="F31" s="53" t="s">
        <v>4</v>
      </c>
      <c r="G31" s="54"/>
    </row>
    <row r="32" spans="1:7" ht="15.75">
      <c r="A32" s="9" t="s">
        <v>16</v>
      </c>
      <c r="B32" s="21">
        <v>0</v>
      </c>
      <c r="C32" s="19"/>
      <c r="D32" s="9" t="s">
        <v>25</v>
      </c>
      <c r="E32" s="11"/>
      <c r="F32" s="44">
        <v>0</v>
      </c>
      <c r="G32" s="45"/>
    </row>
    <row r="33" spans="1:7" ht="15.75">
      <c r="A33" s="9" t="s">
        <v>17</v>
      </c>
      <c r="B33" s="21">
        <v>816934.54</v>
      </c>
      <c r="C33" s="19"/>
      <c r="D33" s="9" t="s">
        <v>24</v>
      </c>
      <c r="E33" s="11"/>
      <c r="F33" s="44">
        <v>816934.54</v>
      </c>
      <c r="G33" s="45"/>
    </row>
    <row r="34" spans="1:7" ht="15.75">
      <c r="A34" s="9" t="s">
        <v>18</v>
      </c>
      <c r="B34" s="21">
        <v>0</v>
      </c>
      <c r="C34" s="19"/>
      <c r="D34" s="7" t="s">
        <v>19</v>
      </c>
      <c r="E34" s="8"/>
      <c r="F34" s="46">
        <f>F32+F33</f>
        <v>816934.54</v>
      </c>
      <c r="G34" s="47"/>
    </row>
    <row r="35" spans="1:7" ht="15.75">
      <c r="A35" s="9" t="s">
        <v>20</v>
      </c>
      <c r="B35" s="21">
        <v>0</v>
      </c>
      <c r="C35" s="19"/>
      <c r="D35" s="3"/>
      <c r="E35" s="3"/>
      <c r="F35" s="4"/>
      <c r="G35" s="4"/>
    </row>
    <row r="36" spans="1:7" ht="15.75">
      <c r="A36" s="7" t="s">
        <v>21</v>
      </c>
      <c r="B36" s="22">
        <f>SUM(B32:B35)</f>
        <v>816934.54</v>
      </c>
      <c r="C36" s="19"/>
      <c r="D36" s="48"/>
      <c r="E36" s="48"/>
      <c r="F36" s="48"/>
      <c r="G36" s="48"/>
    </row>
    <row r="37" spans="1:7" ht="15.75">
      <c r="A37" s="7" t="s">
        <v>22</v>
      </c>
      <c r="B37" s="23"/>
      <c r="C37" s="19"/>
      <c r="D37" s="48"/>
      <c r="E37" s="48"/>
      <c r="F37" s="48"/>
      <c r="G37" s="48"/>
    </row>
    <row r="38" spans="1:7" ht="15.75">
      <c r="A38" s="24" t="s">
        <v>26</v>
      </c>
      <c r="B38" s="21">
        <v>0</v>
      </c>
      <c r="C38" s="19"/>
      <c r="D38" s="31"/>
      <c r="E38" s="32"/>
      <c r="F38" s="33"/>
      <c r="G38" s="34"/>
    </row>
    <row r="39" spans="1:7" ht="15.75">
      <c r="A39" s="18" t="s">
        <v>23</v>
      </c>
      <c r="B39" s="22">
        <f>B36-B38</f>
        <v>816934.54</v>
      </c>
      <c r="C39" s="19"/>
      <c r="D39" s="31"/>
      <c r="E39" s="32"/>
      <c r="F39" s="33"/>
      <c r="G39" s="34"/>
    </row>
    <row r="40" spans="1:7" ht="15.75">
      <c r="A40" s="25"/>
      <c r="B40" s="25"/>
      <c r="C40" s="25"/>
      <c r="D40" s="35"/>
      <c r="E40" s="35"/>
      <c r="F40" s="35"/>
      <c r="G40" s="35"/>
    </row>
    <row r="41" spans="1:7" ht="15.75">
      <c r="A41" s="25"/>
      <c r="B41" s="25"/>
      <c r="C41" s="25"/>
      <c r="D41" s="25"/>
      <c r="E41" s="25"/>
      <c r="F41" s="25"/>
      <c r="G41" s="25"/>
    </row>
    <row r="42" spans="1:7" ht="15.75">
      <c r="A42" s="26" t="s">
        <v>48</v>
      </c>
      <c r="B42" s="25"/>
      <c r="C42" s="26"/>
      <c r="D42" s="25" t="s">
        <v>38</v>
      </c>
      <c r="E42" s="25"/>
      <c r="F42" s="25"/>
      <c r="G42" s="25"/>
    </row>
    <row r="43" spans="3:5" ht="12.75">
      <c r="C43" s="36"/>
      <c r="D43" s="36"/>
      <c r="E43" s="36"/>
    </row>
    <row r="44" spans="1:8" ht="12.75">
      <c r="A44" s="27"/>
      <c r="C44" s="40"/>
      <c r="D44" s="40"/>
      <c r="E44" s="39"/>
      <c r="F44" s="49"/>
      <c r="G44" s="49"/>
      <c r="H44" s="30"/>
    </row>
    <row r="45" spans="1:8" ht="12.75">
      <c r="A45" s="28" t="s">
        <v>36</v>
      </c>
      <c r="C45" s="37" t="s">
        <v>32</v>
      </c>
      <c r="D45" s="37"/>
      <c r="E45" s="30"/>
      <c r="F45" s="41" t="s">
        <v>35</v>
      </c>
      <c r="G45" s="41"/>
      <c r="H45" s="29"/>
    </row>
    <row r="46" spans="1:8" ht="12.75">
      <c r="A46" s="28" t="s">
        <v>29</v>
      </c>
      <c r="C46" s="38" t="s">
        <v>33</v>
      </c>
      <c r="D46" s="38"/>
      <c r="E46" s="38"/>
      <c r="F46" s="41" t="s">
        <v>34</v>
      </c>
      <c r="G46" s="41"/>
      <c r="H46" s="29"/>
    </row>
    <row r="47" spans="7:8" ht="12.75">
      <c r="G47" s="30"/>
      <c r="H47" s="30"/>
    </row>
  </sheetData>
  <sheetProtection/>
  <mergeCells count="33">
    <mergeCell ref="F45:G45"/>
    <mergeCell ref="F46:G46"/>
    <mergeCell ref="F33:G33"/>
    <mergeCell ref="F34:G34"/>
    <mergeCell ref="D36:E37"/>
    <mergeCell ref="F36:F37"/>
    <mergeCell ref="G36:G37"/>
    <mergeCell ref="F44:G44"/>
    <mergeCell ref="A24:G24"/>
    <mergeCell ref="A25:G25"/>
    <mergeCell ref="A26:G26"/>
    <mergeCell ref="A27:G27"/>
    <mergeCell ref="F31:G31"/>
    <mergeCell ref="F32:G32"/>
    <mergeCell ref="A16:C16"/>
    <mergeCell ref="A17:C17"/>
    <mergeCell ref="A20:G20"/>
    <mergeCell ref="A21:G21"/>
    <mergeCell ref="A22:G22"/>
    <mergeCell ref="A23:G23"/>
    <mergeCell ref="A11:C11"/>
    <mergeCell ref="D11:E11"/>
    <mergeCell ref="F11:G11"/>
    <mergeCell ref="A12:C12"/>
    <mergeCell ref="A14:C14"/>
    <mergeCell ref="A15:C15"/>
    <mergeCell ref="A1:G1"/>
    <mergeCell ref="A2:G2"/>
    <mergeCell ref="C5:E5"/>
    <mergeCell ref="D6:E6"/>
    <mergeCell ref="A10:C10"/>
    <mergeCell ref="D10:E10"/>
    <mergeCell ref="F10:G10"/>
  </mergeCells>
  <printOptions/>
  <pageMargins left="0.5118110236220472" right="0.5118110236220472" top="0.7874015748031497" bottom="0.7874015748031497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GUARUJÁ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FINANÇAS 04</dc:creator>
  <cp:keywords/>
  <dc:description/>
  <cp:lastModifiedBy>Lucimar Oliveira Soto</cp:lastModifiedBy>
  <cp:lastPrinted>2013-01-24T16:26:16Z</cp:lastPrinted>
  <dcterms:created xsi:type="dcterms:W3CDTF">2005-01-27T17:22:20Z</dcterms:created>
  <dcterms:modified xsi:type="dcterms:W3CDTF">2013-06-04T13:56:55Z</dcterms:modified>
  <cp:category/>
  <cp:version/>
  <cp:contentType/>
  <cp:contentStatus/>
</cp:coreProperties>
</file>